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umofee\Desktop\Word\"/>
    </mc:Choice>
  </mc:AlternateContent>
  <xr:revisionPtr revIDLastSave="0" documentId="8_{698D110D-D476-40C8-A60E-848802360D5E}" xr6:coauthVersionLast="47" xr6:coauthVersionMax="47" xr10:uidLastSave="{00000000-0000-0000-0000-000000000000}"/>
  <bookViews>
    <workbookView xWindow="28680" yWindow="-120" windowWidth="29040" windowHeight="15720" xr2:uid="{1188F2F2-4FE0-D444-AB6A-1969A671C7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" l="1"/>
  <c r="K29" i="1"/>
  <c r="K11" i="1"/>
  <c r="K17" i="1" s="1"/>
  <c r="K31" i="1" s="1"/>
  <c r="G43" i="1"/>
  <c r="G29" i="1"/>
  <c r="G11" i="1"/>
  <c r="G17" i="1" s="1"/>
  <c r="G31" i="1" l="1"/>
</calcChain>
</file>

<file path=xl/sharedStrings.xml><?xml version="1.0" encoding="utf-8"?>
<sst xmlns="http://schemas.openxmlformats.org/spreadsheetml/2006/main" count="39" uniqueCount="35">
  <si>
    <t>Income and Expenditure Account</t>
  </si>
  <si>
    <t>£</t>
  </si>
  <si>
    <t>INCOME</t>
  </si>
  <si>
    <t>Sales</t>
  </si>
  <si>
    <t>Donations</t>
  </si>
  <si>
    <t>Friends of CHT</t>
  </si>
  <si>
    <t>School Visits</t>
  </si>
  <si>
    <t>Guided Walks/Talks</t>
  </si>
  <si>
    <t>Total</t>
  </si>
  <si>
    <t>Expenditure</t>
  </si>
  <si>
    <t>Electricity</t>
  </si>
  <si>
    <t>Equipment</t>
  </si>
  <si>
    <t>Insurance</t>
  </si>
  <si>
    <t>Subscriptions</t>
  </si>
  <si>
    <t>Surplus/Deficit</t>
  </si>
  <si>
    <t>BALANCE SHEET</t>
  </si>
  <si>
    <t>FUNDS:</t>
  </si>
  <si>
    <t>Surplus/(Deficit) for year</t>
  </si>
  <si>
    <t>REPRESENTED BY:</t>
  </si>
  <si>
    <t>Cash</t>
  </si>
  <si>
    <t>Cash at Bank</t>
  </si>
  <si>
    <t>TOTAL</t>
  </si>
  <si>
    <t xml:space="preserve">T Wylie              </t>
  </si>
  <si>
    <t>Treasurer                 Examiner</t>
  </si>
  <si>
    <t>Online Donations</t>
  </si>
  <si>
    <t xml:space="preserve">Cramond Heritage Trust.           
Accounts for year ending 31st December 2024
</t>
  </si>
  <si>
    <t>From 1/01/2024 To 31/12/2024</t>
  </si>
  <si>
    <t>Gift Aid</t>
  </si>
  <si>
    <t>Stationary/Advertising</t>
  </si>
  <si>
    <t>Calandar2025</t>
  </si>
  <si>
    <t>As at 31 December 2024</t>
  </si>
  <si>
    <t>Balance at ist January 2024</t>
  </si>
  <si>
    <t>Balance at 31 December 2024</t>
  </si>
  <si>
    <t>Calendar 2025</t>
  </si>
  <si>
    <t>Miscellaneous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</si>
</sst>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2" fontId="0" fillId="0" borderId="0" xfId="0" applyNumberForma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left"/>
    </xf>
    <xf numFmtId="0" fontId="2" fillId="0" borderId="0" xfId="0" applyFont="1"/>
    <xf numFmtId="2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1" applyNumberFormat="1" applyFont="1" applyAlignment="1"/>
    <xf numFmtId="1" fontId="0" fillId="0" borderId="0" xfId="0" applyNumberFormat="1"/>
    <xf numFmtId="0" fontId="0" fillId="0" borderId="0" xfId="1" applyNumberFormat="1" applyFont="1" applyAlignment="1"/>
    <xf numFmtId="0" fontId="5" fillId="0" borderId="0" xfId="1" applyNumberFormat="1" applyFont="1" applyBorder="1" applyAlignment="1"/>
    <xf numFmtId="165" fontId="5" fillId="0" borderId="0" xfId="1" applyNumberFormat="1" applyFont="1" applyBorder="1" applyAlignment="1"/>
    <xf numFmtId="2" fontId="5" fillId="0" borderId="0" xfId="0" applyNumberFormat="1" applyFont="1"/>
    <xf numFmtId="165" fontId="5" fillId="0" borderId="1" xfId="1" applyNumberFormat="1" applyFont="1" applyBorder="1" applyAlignment="1"/>
    <xf numFmtId="165" fontId="5" fillId="0" borderId="0" xfId="0" applyNumberFormat="1" applyFont="1"/>
    <xf numFmtId="0" fontId="5" fillId="0" borderId="2" xfId="1" applyNumberFormat="1" applyFont="1" applyBorder="1" applyAlignment="1"/>
    <xf numFmtId="165" fontId="5" fillId="0" borderId="2" xfId="1" applyNumberFormat="1" applyFont="1" applyBorder="1" applyAlignment="1"/>
    <xf numFmtId="165" fontId="0" fillId="0" borderId="0" xfId="0" applyNumberFormat="1"/>
    <xf numFmtId="165" fontId="5" fillId="0" borderId="0" xfId="1" applyNumberFormat="1" applyFont="1" applyAlignment="1"/>
    <xf numFmtId="165" fontId="0" fillId="0" borderId="2" xfId="0" applyNumberFormat="1" applyBorder="1"/>
    <xf numFmtId="165" fontId="0" fillId="0" borderId="0" xfId="1" applyNumberFormat="1" applyFont="1" applyAlignment="1"/>
    <xf numFmtId="0" fontId="0" fillId="0" borderId="2" xfId="1" applyNumberFormat="1" applyFont="1" applyBorder="1" applyAlignment="1"/>
    <xf numFmtId="165" fontId="0" fillId="0" borderId="0" xfId="1" applyNumberFormat="1" applyFont="1" applyBorder="1" applyAlignment="1"/>
    <xf numFmtId="0" fontId="0" fillId="0" borderId="0" xfId="1" applyNumberFormat="1" applyFont="1" applyBorder="1" applyAlignment="1"/>
    <xf numFmtId="2" fontId="0" fillId="0" borderId="0" xfId="0" applyNumberFormat="1" applyAlignment="1">
      <alignment horizontal="center"/>
    </xf>
    <xf numFmtId="1" fontId="5" fillId="0" borderId="0" xfId="1" applyNumberFormat="1" applyFont="1" applyAlignment="1"/>
    <xf numFmtId="1" fontId="5" fillId="0" borderId="0" xfId="1" applyNumberFormat="1" applyFont="1" applyBorder="1" applyAlignment="1"/>
    <xf numFmtId="1" fontId="5" fillId="0" borderId="1" xfId="1" applyNumberFormat="1" applyFont="1" applyBorder="1" applyAlignment="1"/>
    <xf numFmtId="1" fontId="5" fillId="0" borderId="2" xfId="1" applyNumberFormat="1" applyFont="1" applyBorder="1" applyAlignment="1"/>
    <xf numFmtId="1" fontId="0" fillId="0" borderId="2" xfId="0" applyNumberFormat="1" applyBorder="1"/>
    <xf numFmtId="1" fontId="0" fillId="0" borderId="2" xfId="1" applyNumberFormat="1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9557A-6D58-AB4D-9F8A-020B7B058A5D}">
  <sheetPr>
    <pageSetUpPr fitToPage="1"/>
  </sheetPr>
  <dimension ref="A1:K60"/>
  <sheetViews>
    <sheetView tabSelected="1" workbookViewId="0">
      <selection activeCell="K27" sqref="K27"/>
    </sheetView>
  </sheetViews>
  <sheetFormatPr defaultColWidth="11" defaultRowHeight="15.75" x14ac:dyDescent="0.25"/>
  <cols>
    <col min="3" max="3" width="28.5" bestFit="1" customWidth="1"/>
  </cols>
  <sheetData>
    <row r="1" spans="1:11" ht="110.25" x14ac:dyDescent="0.25">
      <c r="B1" s="1"/>
      <c r="C1" s="2" t="s">
        <v>25</v>
      </c>
      <c r="D1" s="1"/>
      <c r="E1" s="1"/>
      <c r="F1" s="1"/>
      <c r="G1" s="3"/>
      <c r="H1" s="3"/>
      <c r="I1" s="1"/>
      <c r="J1" s="1"/>
    </row>
    <row r="2" spans="1:11" x14ac:dyDescent="0.25">
      <c r="A2" s="4"/>
      <c r="C2" s="5"/>
      <c r="D2" s="6"/>
      <c r="E2" s="6"/>
      <c r="F2" s="6"/>
      <c r="G2" s="7"/>
      <c r="H2" s="7"/>
      <c r="J2" s="6"/>
    </row>
    <row r="3" spans="1:11" x14ac:dyDescent="0.25">
      <c r="C3" s="6" t="s">
        <v>0</v>
      </c>
      <c r="D3" s="1"/>
      <c r="E3" s="1"/>
      <c r="F3" s="1"/>
      <c r="G3" s="3"/>
      <c r="H3" s="3"/>
      <c r="J3" s="1"/>
    </row>
    <row r="4" spans="1:11" x14ac:dyDescent="0.25">
      <c r="C4" s="8" t="s">
        <v>26</v>
      </c>
      <c r="G4" s="9"/>
      <c r="H4" s="9"/>
    </row>
    <row r="5" spans="1:11" x14ac:dyDescent="0.25">
      <c r="C5" s="8"/>
      <c r="F5" s="10">
        <v>2024</v>
      </c>
      <c r="G5" s="10">
        <v>2024</v>
      </c>
      <c r="H5" s="10"/>
      <c r="J5" s="10">
        <v>2023</v>
      </c>
      <c r="K5" s="10">
        <v>2023</v>
      </c>
    </row>
    <row r="6" spans="1:11" x14ac:dyDescent="0.25">
      <c r="F6" s="10" t="s">
        <v>1</v>
      </c>
      <c r="G6" s="11" t="s">
        <v>1</v>
      </c>
      <c r="H6" s="11"/>
      <c r="J6" s="10" t="s">
        <v>1</v>
      </c>
      <c r="K6" s="11" t="s">
        <v>1</v>
      </c>
    </row>
    <row r="7" spans="1:11" x14ac:dyDescent="0.25">
      <c r="A7" s="12" t="s">
        <v>2</v>
      </c>
      <c r="G7" s="9"/>
      <c r="H7" s="9"/>
      <c r="K7" s="9"/>
    </row>
    <row r="8" spans="1:11" x14ac:dyDescent="0.25">
      <c r="A8" s="12"/>
      <c r="G8" s="9"/>
      <c r="H8" s="9"/>
      <c r="K8" s="9"/>
    </row>
    <row r="9" spans="1:11" x14ac:dyDescent="0.25">
      <c r="A9" s="13" t="s">
        <v>3</v>
      </c>
      <c r="F9" s="15">
        <v>110.9</v>
      </c>
      <c r="G9" s="9"/>
      <c r="H9" s="9"/>
      <c r="J9">
        <v>169</v>
      </c>
      <c r="K9" s="9"/>
    </row>
    <row r="10" spans="1:11" x14ac:dyDescent="0.25">
      <c r="A10" s="13" t="s">
        <v>4</v>
      </c>
      <c r="B10" s="13"/>
      <c r="F10" s="32">
        <v>431</v>
      </c>
      <c r="G10" s="15"/>
      <c r="H10" s="15"/>
      <c r="J10" s="14">
        <v>764</v>
      </c>
      <c r="K10" s="15"/>
    </row>
    <row r="11" spans="1:11" x14ac:dyDescent="0.25">
      <c r="A11" s="13" t="s">
        <v>24</v>
      </c>
      <c r="B11" s="13"/>
      <c r="F11" s="32">
        <v>661.28</v>
      </c>
      <c r="G11" s="33">
        <f>SUM(F9:F11)</f>
        <v>1203.1799999999998</v>
      </c>
      <c r="H11" s="18"/>
      <c r="J11" s="14">
        <v>322</v>
      </c>
      <c r="K11" s="17">
        <f>SUM(J9:J11)</f>
        <v>1255</v>
      </c>
    </row>
    <row r="12" spans="1:11" x14ac:dyDescent="0.25">
      <c r="A12" s="13" t="s">
        <v>5</v>
      </c>
      <c r="B12" s="13"/>
      <c r="F12" s="18"/>
      <c r="G12" s="33">
        <v>1478</v>
      </c>
      <c r="H12" s="18"/>
      <c r="J12" s="18"/>
      <c r="K12" s="17">
        <v>323</v>
      </c>
    </row>
    <row r="13" spans="1:11" x14ac:dyDescent="0.25">
      <c r="A13" s="13" t="s">
        <v>6</v>
      </c>
      <c r="B13" s="13"/>
      <c r="F13" s="18"/>
      <c r="G13" s="33">
        <v>40</v>
      </c>
      <c r="H13" s="18"/>
      <c r="J13" s="18"/>
      <c r="K13" s="17">
        <v>65</v>
      </c>
    </row>
    <row r="14" spans="1:11" x14ac:dyDescent="0.25">
      <c r="A14" s="13" t="s">
        <v>7</v>
      </c>
      <c r="B14" s="13"/>
      <c r="F14" s="18"/>
      <c r="G14" s="33">
        <v>366.9</v>
      </c>
      <c r="H14" s="18"/>
      <c r="J14" s="18"/>
      <c r="K14" s="17">
        <v>317</v>
      </c>
    </row>
    <row r="15" spans="1:11" x14ac:dyDescent="0.25">
      <c r="A15" s="13" t="s">
        <v>27</v>
      </c>
      <c r="B15" s="13"/>
      <c r="F15" s="18"/>
      <c r="G15" s="33">
        <v>573.86</v>
      </c>
      <c r="H15" s="18"/>
      <c r="J15" s="18"/>
      <c r="K15" s="18"/>
    </row>
    <row r="16" spans="1:11" x14ac:dyDescent="0.25">
      <c r="A16" s="13" t="s">
        <v>33</v>
      </c>
      <c r="B16" s="13"/>
      <c r="F16" s="19"/>
      <c r="G16" s="34">
        <v>695</v>
      </c>
      <c r="H16" s="18"/>
      <c r="J16" s="19"/>
      <c r="K16" s="20"/>
    </row>
    <row r="17" spans="1:11" ht="16.5" thickBot="1" x14ac:dyDescent="0.3">
      <c r="A17" s="12" t="s">
        <v>8</v>
      </c>
      <c r="F17" s="21"/>
      <c r="G17" s="35">
        <f>SUM(G10:G16)</f>
        <v>4356.9400000000005</v>
      </c>
      <c r="H17" s="18"/>
      <c r="J17" s="21"/>
      <c r="K17" s="22">
        <f>SUM(K10:K16)</f>
        <v>1960</v>
      </c>
    </row>
    <row r="18" spans="1:11" ht="16.5" thickTop="1" x14ac:dyDescent="0.25">
      <c r="A18" s="12"/>
      <c r="F18" s="13"/>
      <c r="G18" s="18"/>
      <c r="H18" s="18"/>
      <c r="J18" s="13"/>
      <c r="K18" s="18"/>
    </row>
    <row r="19" spans="1:11" x14ac:dyDescent="0.25">
      <c r="A19" s="12" t="s">
        <v>9</v>
      </c>
      <c r="G19" s="9"/>
      <c r="H19" s="9"/>
      <c r="K19" s="9"/>
    </row>
    <row r="20" spans="1:11" x14ac:dyDescent="0.25">
      <c r="A20" s="12"/>
      <c r="G20" s="9"/>
      <c r="H20" s="9"/>
      <c r="K20" s="9"/>
    </row>
    <row r="21" spans="1:11" x14ac:dyDescent="0.25">
      <c r="A21" s="13" t="s">
        <v>10</v>
      </c>
      <c r="F21" s="25"/>
      <c r="G21" s="15">
        <v>1141.1500000000001</v>
      </c>
      <c r="H21" s="15"/>
      <c r="J21" s="25"/>
      <c r="K21" s="15">
        <v>633</v>
      </c>
    </row>
    <row r="22" spans="1:11" x14ac:dyDescent="0.25">
      <c r="A22" s="13" t="s">
        <v>11</v>
      </c>
      <c r="F22" s="25"/>
      <c r="G22" s="15">
        <v>2606.61</v>
      </c>
      <c r="H22" s="15"/>
      <c r="J22" s="25"/>
      <c r="K22" s="15">
        <v>2056</v>
      </c>
    </row>
    <row r="23" spans="1:11" x14ac:dyDescent="0.25">
      <c r="A23" s="13" t="s">
        <v>12</v>
      </c>
      <c r="F23" s="25"/>
      <c r="G23" s="15">
        <v>1065.1400000000001</v>
      </c>
      <c r="H23" s="15"/>
      <c r="J23" s="25"/>
      <c r="K23" s="15">
        <v>1025</v>
      </c>
    </row>
    <row r="24" spans="1:11" x14ac:dyDescent="0.25">
      <c r="A24" s="13" t="s">
        <v>13</v>
      </c>
      <c r="F24" s="25"/>
      <c r="G24" s="15"/>
      <c r="H24" s="15"/>
      <c r="J24" s="25"/>
      <c r="K24" s="15"/>
    </row>
    <row r="25" spans="1:11" x14ac:dyDescent="0.25">
      <c r="A25" s="13" t="s">
        <v>28</v>
      </c>
      <c r="B25" s="13"/>
      <c r="F25" s="25"/>
      <c r="G25" s="15">
        <v>708.89</v>
      </c>
      <c r="H25" s="15"/>
      <c r="J25" s="25"/>
      <c r="K25" s="15">
        <v>0</v>
      </c>
    </row>
    <row r="26" spans="1:11" x14ac:dyDescent="0.25">
      <c r="A26" s="13" t="s">
        <v>29</v>
      </c>
      <c r="B26" s="13"/>
      <c r="F26" s="25"/>
      <c r="G26" s="15">
        <v>12</v>
      </c>
      <c r="H26" s="9"/>
      <c r="J26" s="25"/>
      <c r="K26" s="15">
        <v>0</v>
      </c>
    </row>
    <row r="27" spans="1:11" x14ac:dyDescent="0.25">
      <c r="A27" s="13" t="s">
        <v>34</v>
      </c>
      <c r="F27" s="25"/>
      <c r="G27" s="15">
        <v>83.7</v>
      </c>
      <c r="H27" s="9"/>
      <c r="J27" s="25"/>
      <c r="K27" s="15">
        <v>29</v>
      </c>
    </row>
    <row r="28" spans="1:11" x14ac:dyDescent="0.25">
      <c r="A28" s="13"/>
      <c r="F28" s="25"/>
      <c r="G28" s="15"/>
      <c r="H28" s="9"/>
      <c r="J28" s="25"/>
      <c r="K28" s="9"/>
    </row>
    <row r="29" spans="1:11" ht="16.5" thickBot="1" x14ac:dyDescent="0.3">
      <c r="A29" s="13" t="s">
        <v>8</v>
      </c>
      <c r="G29" s="36">
        <f>SUM(G21:G28)</f>
        <v>5617.4900000000007</v>
      </c>
      <c r="H29" s="24"/>
      <c r="K29" s="26">
        <f>SUM(K21:K28)</f>
        <v>3743</v>
      </c>
    </row>
    <row r="30" spans="1:11" ht="16.5" thickTop="1" x14ac:dyDescent="0.25">
      <c r="G30" s="24"/>
      <c r="H30" s="24"/>
      <c r="K30" s="24"/>
    </row>
    <row r="31" spans="1:11" ht="16.5" thickBot="1" x14ac:dyDescent="0.3">
      <c r="A31" s="13" t="s">
        <v>14</v>
      </c>
      <c r="G31" s="23">
        <f>G17-G29</f>
        <v>-1260.5500000000002</v>
      </c>
      <c r="H31" s="18"/>
      <c r="K31" s="23">
        <f>K17-K29</f>
        <v>-1783</v>
      </c>
    </row>
    <row r="32" spans="1:11" ht="16.5" thickTop="1" x14ac:dyDescent="0.25">
      <c r="G32" s="9"/>
      <c r="H32" s="9"/>
      <c r="K32" s="9"/>
    </row>
    <row r="33" spans="1:11" x14ac:dyDescent="0.25">
      <c r="G33" s="9"/>
      <c r="H33" s="9"/>
      <c r="K33" s="9"/>
    </row>
    <row r="34" spans="1:11" x14ac:dyDescent="0.25">
      <c r="G34" s="9"/>
      <c r="H34" s="9"/>
      <c r="K34" s="9"/>
    </row>
    <row r="35" spans="1:11" x14ac:dyDescent="0.25">
      <c r="G35" s="9"/>
      <c r="H35" s="9"/>
      <c r="K35" s="9"/>
    </row>
    <row r="36" spans="1:11" x14ac:dyDescent="0.25">
      <c r="C36" s="8" t="s">
        <v>15</v>
      </c>
      <c r="G36" s="9"/>
      <c r="H36" s="9"/>
      <c r="K36" s="9"/>
    </row>
    <row r="37" spans="1:11" x14ac:dyDescent="0.25">
      <c r="C37" s="8" t="s">
        <v>30</v>
      </c>
      <c r="G37" s="9"/>
      <c r="H37" s="9"/>
      <c r="K37" s="9"/>
    </row>
    <row r="38" spans="1:11" x14ac:dyDescent="0.25">
      <c r="G38" s="9"/>
      <c r="H38" s="9"/>
      <c r="K38" s="9"/>
    </row>
    <row r="39" spans="1:11" x14ac:dyDescent="0.25">
      <c r="G39" s="9"/>
      <c r="H39" s="9"/>
      <c r="K39" s="9"/>
    </row>
    <row r="40" spans="1:11" x14ac:dyDescent="0.25">
      <c r="A40" s="12" t="s">
        <v>16</v>
      </c>
      <c r="C40" s="11"/>
      <c r="G40" s="9"/>
      <c r="H40" s="9"/>
      <c r="K40" s="9"/>
    </row>
    <row r="41" spans="1:11" x14ac:dyDescent="0.25">
      <c r="A41" s="13" t="s">
        <v>31</v>
      </c>
      <c r="D41" s="9"/>
      <c r="E41" s="9"/>
      <c r="G41">
        <v>9841</v>
      </c>
      <c r="H41" s="27"/>
      <c r="K41">
        <v>11624</v>
      </c>
    </row>
    <row r="42" spans="1:11" x14ac:dyDescent="0.25">
      <c r="A42" t="s">
        <v>17</v>
      </c>
      <c r="D42" s="9"/>
      <c r="E42" s="9"/>
      <c r="G42" s="16">
        <v>-1261</v>
      </c>
      <c r="H42" s="27"/>
      <c r="K42" s="16">
        <v>-1783</v>
      </c>
    </row>
    <row r="43" spans="1:11" ht="16.5" thickBot="1" x14ac:dyDescent="0.3">
      <c r="A43" s="13" t="s">
        <v>32</v>
      </c>
      <c r="D43" s="9"/>
      <c r="E43" s="9"/>
      <c r="G43" s="37">
        <f>SUM(G41:G42)</f>
        <v>8580</v>
      </c>
      <c r="H43" s="29"/>
      <c r="K43" s="28">
        <f>SUM(K41:K42)</f>
        <v>9841</v>
      </c>
    </row>
    <row r="44" spans="1:11" ht="16.5" thickTop="1" x14ac:dyDescent="0.25">
      <c r="D44" s="9"/>
      <c r="E44" s="9"/>
      <c r="G44" s="9"/>
      <c r="H44" s="9"/>
      <c r="J44" s="9"/>
      <c r="K44" s="9"/>
    </row>
    <row r="45" spans="1:11" x14ac:dyDescent="0.25">
      <c r="D45" s="9"/>
      <c r="E45" s="9"/>
      <c r="G45" s="9"/>
      <c r="H45" s="9"/>
      <c r="J45" s="9"/>
      <c r="K45" s="9"/>
    </row>
    <row r="46" spans="1:11" x14ac:dyDescent="0.25">
      <c r="A46" s="12" t="s">
        <v>18</v>
      </c>
      <c r="D46" s="9"/>
      <c r="E46" s="9"/>
      <c r="G46" s="9"/>
      <c r="H46" s="9"/>
      <c r="J46" s="9"/>
      <c r="K46" s="9"/>
    </row>
    <row r="47" spans="1:11" x14ac:dyDescent="0.25">
      <c r="D47" s="9"/>
      <c r="E47" s="9"/>
      <c r="H47" s="9"/>
      <c r="J47" s="9"/>
    </row>
    <row r="48" spans="1:11" x14ac:dyDescent="0.25">
      <c r="A48" t="s">
        <v>19</v>
      </c>
      <c r="D48" s="9"/>
      <c r="E48" s="9"/>
      <c r="G48">
        <v>30</v>
      </c>
      <c r="K48">
        <v>30</v>
      </c>
    </row>
    <row r="49" spans="1:11" x14ac:dyDescent="0.25">
      <c r="A49" t="s">
        <v>20</v>
      </c>
      <c r="D49" s="9"/>
      <c r="E49" s="9"/>
      <c r="G49" s="15">
        <v>8549.7999999999993</v>
      </c>
      <c r="H49" s="16"/>
      <c r="K49">
        <v>9810</v>
      </c>
    </row>
    <row r="50" spans="1:11" ht="16.5" thickBot="1" x14ac:dyDescent="0.3">
      <c r="A50" t="s">
        <v>21</v>
      </c>
      <c r="D50" s="9"/>
      <c r="E50" s="9"/>
      <c r="G50" s="28">
        <v>8580</v>
      </c>
      <c r="H50" s="30"/>
      <c r="K50" s="28">
        <v>9840</v>
      </c>
    </row>
    <row r="51" spans="1:11" ht="16.5" thickTop="1" x14ac:dyDescent="0.25">
      <c r="D51" s="9"/>
      <c r="E51" s="9"/>
      <c r="G51" s="9"/>
      <c r="H51" s="9"/>
      <c r="J51" s="9"/>
      <c r="K51" s="9"/>
    </row>
    <row r="52" spans="1:11" x14ac:dyDescent="0.25">
      <c r="F52" s="11"/>
      <c r="G52" s="31"/>
      <c r="H52" s="31"/>
      <c r="I52" s="11"/>
      <c r="J52" s="11"/>
      <c r="K52" s="11"/>
    </row>
    <row r="53" spans="1:11" x14ac:dyDescent="0.25">
      <c r="F53" s="11"/>
      <c r="G53" s="31"/>
      <c r="H53" s="31"/>
      <c r="I53" s="11"/>
      <c r="J53" s="11"/>
      <c r="K53" s="11"/>
    </row>
    <row r="54" spans="1:11" x14ac:dyDescent="0.25">
      <c r="G54" s="9"/>
      <c r="H54" s="9"/>
    </row>
    <row r="55" spans="1:11" x14ac:dyDescent="0.25">
      <c r="G55" s="9"/>
      <c r="H55" s="9"/>
    </row>
    <row r="56" spans="1:11" x14ac:dyDescent="0.25">
      <c r="G56" s="9"/>
      <c r="H56" s="9"/>
    </row>
    <row r="57" spans="1:11" x14ac:dyDescent="0.25">
      <c r="A57" s="13" t="s">
        <v>22</v>
      </c>
      <c r="C57" s="13"/>
      <c r="G57" s="9"/>
      <c r="H57" s="9"/>
    </row>
    <row r="58" spans="1:11" x14ac:dyDescent="0.25">
      <c r="A58" t="s">
        <v>23</v>
      </c>
      <c r="G58" s="9"/>
      <c r="H58" s="9"/>
    </row>
    <row r="59" spans="1:11" x14ac:dyDescent="0.25">
      <c r="G59" s="9"/>
      <c r="H59" s="9"/>
    </row>
    <row r="60" spans="1:11" x14ac:dyDescent="0.25">
      <c r="G60" s="9"/>
      <c r="H60" s="9"/>
    </row>
  </sheetData>
  <pageMargins left="0.7" right="0.7" top="0.75" bottom="0.75" header="0.3" footer="0.3"/>
  <pageSetup paperSize="9" scale="6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Wylie</dc:creator>
  <cp:lastModifiedBy>Dalek Bob</cp:lastModifiedBy>
  <cp:lastPrinted>2025-02-20T20:37:42Z</cp:lastPrinted>
  <dcterms:created xsi:type="dcterms:W3CDTF">2024-04-30T10:26:44Z</dcterms:created>
  <dcterms:modified xsi:type="dcterms:W3CDTF">2026-04-28T09:06:59Z</dcterms:modified>
</cp:coreProperties>
</file>